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1" r:id="rId1"/>
  </sheets>
  <definedNames>
    <definedName name="_xlnm._FilterDatabase" localSheetId="0" hidden="1">Sheet1!$A$4:$T$17</definedName>
  </definedNames>
  <calcPr calcId="144525"/>
</workbook>
</file>

<file path=xl/sharedStrings.xml><?xml version="1.0" encoding="utf-8"?>
<sst xmlns="http://schemas.openxmlformats.org/spreadsheetml/2006/main" count="130" uniqueCount="59">
  <si>
    <t>FHC-JL-SB-0001</t>
  </si>
  <si>
    <t>福海创 2022 年11月仪表团队（备品备件）申购计划表-团队</t>
  </si>
  <si>
    <t>序号</t>
  </si>
  <si>
    <t>单位
名称</t>
  </si>
  <si>
    <t>装置名称</t>
  </si>
  <si>
    <t>存货编码</t>
  </si>
  <si>
    <t>名称</t>
  </si>
  <si>
    <t>型号</t>
  </si>
  <si>
    <t>规格</t>
  </si>
  <si>
    <t>单位</t>
  </si>
  <si>
    <t>计划采购数量</t>
  </si>
  <si>
    <t>计划使用时间</t>
  </si>
  <si>
    <t>项目内容（按年度计划内容填写）</t>
  </si>
  <si>
    <t>费用预算（元）</t>
  </si>
  <si>
    <t>备注</t>
  </si>
  <si>
    <t>预计单价</t>
  </si>
  <si>
    <t>预算金额</t>
  </si>
  <si>
    <t>芳烃团队</t>
  </si>
  <si>
    <t>重整装置</t>
  </si>
  <si>
    <t>2427990090</t>
  </si>
  <si>
    <t>单芯多股铜芯软电线</t>
  </si>
  <si>
    <t>单芯多股铜芯软电线0.75平方毫米，颜色：灰色，电压等级500V RV 0.75MM2 100米/卷</t>
  </si>
  <si>
    <t>卷</t>
  </si>
  <si>
    <t>5</t>
  </si>
  <si>
    <t>2023年3月20号</t>
  </si>
  <si>
    <t>重整四合一炉改造DCS扩容</t>
  </si>
  <si>
    <t>单芯多股铜芯软电线2.0平方毫米，颜色：红色，电压等级500V RV 2.0MM2 100米/卷</t>
  </si>
  <si>
    <t>2</t>
  </si>
  <si>
    <t>单芯多股铜芯软电线2.0平方毫米，颜色：黑色，电压等级500V RV 2.0MM2 100米/卷</t>
  </si>
  <si>
    <t>多芯多股铜芯电缆</t>
  </si>
  <si>
    <t>16芯多股铜芯软电缆，单芯0.75平方毫米，RVV纯铜阻燃信号线，白色，线号区分</t>
  </si>
  <si>
    <t>米</t>
  </si>
  <si>
    <t>500</t>
  </si>
  <si>
    <t>储运团队</t>
  </si>
  <si>
    <t>罐区装置</t>
  </si>
  <si>
    <t>2717300190</t>
  </si>
  <si>
    <t>模拟量输入模块</t>
  </si>
  <si>
    <t>1756IF16</t>
  </si>
  <si>
    <t>16通道模拟量输入模块/1756IF16/ROCKWELL</t>
  </si>
  <si>
    <t>个</t>
  </si>
  <si>
    <t>储运罐区凝析油调和项目改造控制系统扩容</t>
  </si>
  <si>
    <t>品牌：ROCKWELL，进口，需提供报关单及原产地证明</t>
  </si>
  <si>
    <t>管型针型冷压接线端子</t>
  </si>
  <si>
    <t>管型针型冷压接线端子/铜管0.75mm2/铜管长度8mm</t>
  </si>
  <si>
    <t>包</t>
  </si>
  <si>
    <t>1000个/包</t>
  </si>
  <si>
    <t>管型针型冷压接线端子/铜管0.75mm2/铜管长度12mm</t>
  </si>
  <si>
    <t>管型针型冷压接线端子/铜管2.0mm2/铜管长度8mm</t>
  </si>
  <si>
    <t>管型针型双线冷压接线端子</t>
  </si>
  <si>
    <t>管型针型双线冷压接线端子/铜管4.0mm2/铜管长度8mm</t>
  </si>
  <si>
    <t>管型针型冷压接线端子/铜管1.5mm2/铜管长度8mm</t>
  </si>
  <si>
    <t>管型针型冷压接线端子/铜管2.5mm2/铜管长度8mm</t>
  </si>
  <si>
    <t>管型针型冷压接线端子/铜管1.0mm2/铜管长度8mm</t>
  </si>
  <si>
    <t>合计：</t>
  </si>
  <si>
    <t>使用团队编制：</t>
  </si>
  <si>
    <t>团队请购人</t>
  </si>
  <si>
    <t xml:space="preserve">使用团队审核： </t>
  </si>
  <si>
    <t>团队经理</t>
  </si>
  <si>
    <t>生产管理部审核：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</si>
</sst>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_);[Red]\([$¥-804]#,##0.00\)"/>
    <numFmt numFmtId="177" formatCode="[DBNum1][$-804]General"/>
    <numFmt numFmtId="178" formatCode="yyyy/m/d;@"/>
    <numFmt numFmtId="179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6" fontId="26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177" fontId="0" fillId="0" borderId="0">
      <alignment vertical="center"/>
    </xf>
    <xf numFmtId="176" fontId="26" fillId="0" borderId="0">
      <alignment vertical="center"/>
    </xf>
  </cellStyleXfs>
  <cellXfs count="54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5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179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6" fontId="9" fillId="2" borderId="2" xfId="51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57" fontId="14" fillId="3" borderId="2" xfId="0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11" fillId="2" borderId="2" xfId="0" applyNumberFormat="1" applyFont="1" applyFill="1" applyBorder="1" applyAlignment="1" applyProtection="1">
      <alignment horizontal="center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179" fontId="15" fillId="2" borderId="0" xfId="0" applyNumberFormat="1" applyFont="1" applyFill="1" applyBorder="1" applyAlignment="1" applyProtection="1">
      <alignment horizontal="center" vertical="center" wrapText="1"/>
    </xf>
    <xf numFmtId="176" fontId="11" fillId="2" borderId="0" xfId="0" applyNumberFormat="1" applyFont="1" applyFill="1" applyBorder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 2 11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topLeftCell="A14" workbookViewId="0">
      <selection activeCell="M19" sqref="M19"/>
    </sheetView>
  </sheetViews>
  <sheetFormatPr defaultColWidth="9" defaultRowHeight="14"/>
  <cols>
    <col min="1" max="1" width="4.5" style="8" customWidth="1"/>
    <col min="2" max="2" width="6.75454545454545" style="8" customWidth="1"/>
    <col min="3" max="3" width="12.6272727272727" style="8" customWidth="1"/>
    <col min="4" max="4" width="10.3727272727273" style="9" customWidth="1"/>
    <col min="5" max="5" width="12.2545454545455" style="8" customWidth="1"/>
    <col min="6" max="6" width="13" style="9" customWidth="1"/>
    <col min="7" max="7" width="23.2545454545455" style="8" customWidth="1"/>
    <col min="8" max="8" width="3.12727272727273" style="8" customWidth="1"/>
    <col min="9" max="9" width="6.87272727272727" style="8" customWidth="1"/>
    <col min="10" max="10" width="6.12727272727273" style="8" customWidth="1"/>
    <col min="11" max="11" width="10.8727272727273" style="8" customWidth="1"/>
    <col min="12" max="12" width="7.62727272727273" style="10" customWidth="1"/>
    <col min="13" max="13" width="12.3727272727273" style="10" customWidth="1"/>
    <col min="14" max="14" width="22.2545454545455" style="11" customWidth="1"/>
    <col min="15" max="16384" width="9" style="8"/>
  </cols>
  <sheetData>
    <row r="1" s="1" customFormat="1" spans="1:14">
      <c r="A1" s="12"/>
      <c r="B1" s="12"/>
      <c r="C1" s="12"/>
      <c r="D1" s="12"/>
      <c r="E1" s="12"/>
      <c r="F1" s="12"/>
      <c r="G1" s="12"/>
      <c r="H1" s="12"/>
      <c r="I1" s="12"/>
      <c r="J1" s="12"/>
      <c r="K1" s="12" t="s">
        <v>0</v>
      </c>
      <c r="L1" s="12"/>
      <c r="M1" s="12"/>
      <c r="N1" s="33"/>
    </row>
    <row r="2" s="2" customFormat="1" ht="2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34"/>
      <c r="K2" s="35"/>
      <c r="L2" s="35"/>
      <c r="M2" s="35"/>
      <c r="N2" s="36"/>
    </row>
    <row r="3" s="3" customFormat="1" spans="1:14">
      <c r="A3" s="14" t="s">
        <v>2</v>
      </c>
      <c r="B3" s="14" t="s">
        <v>3</v>
      </c>
      <c r="C3" s="15" t="s">
        <v>4</v>
      </c>
      <c r="D3" s="16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37" t="s">
        <v>10</v>
      </c>
      <c r="J3" s="38" t="s">
        <v>11</v>
      </c>
      <c r="K3" s="39" t="s">
        <v>12</v>
      </c>
      <c r="L3" s="40" t="s">
        <v>13</v>
      </c>
      <c r="M3" s="40"/>
      <c r="N3" s="40" t="s">
        <v>14</v>
      </c>
    </row>
    <row r="4" s="4" customFormat="1" spans="1:20">
      <c r="A4" s="14"/>
      <c r="B4" s="14"/>
      <c r="C4" s="15"/>
      <c r="D4" s="16"/>
      <c r="E4" s="14"/>
      <c r="F4" s="14"/>
      <c r="G4" s="14"/>
      <c r="H4" s="14"/>
      <c r="I4" s="37"/>
      <c r="J4" s="38"/>
      <c r="K4" s="39"/>
      <c r="L4" s="39" t="s">
        <v>15</v>
      </c>
      <c r="M4" s="39" t="s">
        <v>16</v>
      </c>
      <c r="N4" s="41"/>
      <c r="O4" s="6"/>
      <c r="P4" s="6"/>
      <c r="Q4" s="6"/>
      <c r="R4" s="6"/>
      <c r="S4" s="6"/>
      <c r="T4" s="6"/>
    </row>
    <row r="5" s="5" customFormat="1" ht="36" spans="1:14">
      <c r="A5" s="17">
        <v>1</v>
      </c>
      <c r="B5" s="18" t="s">
        <v>17</v>
      </c>
      <c r="C5" s="18" t="s">
        <v>18</v>
      </c>
      <c r="D5" s="18" t="s">
        <v>19</v>
      </c>
      <c r="E5" s="19" t="s">
        <v>20</v>
      </c>
      <c r="F5" s="19"/>
      <c r="G5" s="18" t="s">
        <v>21</v>
      </c>
      <c r="H5" s="18" t="s">
        <v>22</v>
      </c>
      <c r="I5" s="18" t="s">
        <v>23</v>
      </c>
      <c r="J5" s="19" t="s">
        <v>24</v>
      </c>
      <c r="K5" s="42" t="s">
        <v>25</v>
      </c>
      <c r="L5" s="43">
        <v>100</v>
      </c>
      <c r="M5" s="44">
        <f t="shared" ref="M5" si="0">I5*L5</f>
        <v>500</v>
      </c>
      <c r="N5" s="18"/>
    </row>
    <row r="6" s="5" customFormat="1" ht="36" spans="1:14">
      <c r="A6" s="17">
        <v>2</v>
      </c>
      <c r="B6" s="18" t="s">
        <v>17</v>
      </c>
      <c r="C6" s="18" t="s">
        <v>18</v>
      </c>
      <c r="D6" s="18"/>
      <c r="E6" s="19" t="s">
        <v>20</v>
      </c>
      <c r="F6" s="19"/>
      <c r="G6" s="18" t="s">
        <v>26</v>
      </c>
      <c r="H6" s="18" t="s">
        <v>22</v>
      </c>
      <c r="I6" s="18" t="s">
        <v>27</v>
      </c>
      <c r="J6" s="19" t="s">
        <v>24</v>
      </c>
      <c r="K6" s="42" t="s">
        <v>25</v>
      </c>
      <c r="L6" s="43">
        <v>500</v>
      </c>
      <c r="M6" s="44">
        <f t="shared" ref="M6" si="1">I6*L6</f>
        <v>1000</v>
      </c>
      <c r="N6" s="18"/>
    </row>
    <row r="7" s="5" customFormat="1" ht="36" spans="1:14">
      <c r="A7" s="17">
        <v>3</v>
      </c>
      <c r="B7" s="18" t="s">
        <v>17</v>
      </c>
      <c r="C7" s="18" t="s">
        <v>18</v>
      </c>
      <c r="D7" s="18"/>
      <c r="E7" s="19" t="s">
        <v>20</v>
      </c>
      <c r="F7" s="19"/>
      <c r="G7" s="18" t="s">
        <v>28</v>
      </c>
      <c r="H7" s="18" t="s">
        <v>22</v>
      </c>
      <c r="I7" s="18" t="s">
        <v>27</v>
      </c>
      <c r="J7" s="19" t="s">
        <v>24</v>
      </c>
      <c r="K7" s="42" t="s">
        <v>25</v>
      </c>
      <c r="L7" s="43">
        <v>500</v>
      </c>
      <c r="M7" s="44">
        <f t="shared" ref="M7:M8" si="2">I7*L7</f>
        <v>1000</v>
      </c>
      <c r="N7" s="18"/>
    </row>
    <row r="8" s="5" customFormat="1" ht="36" spans="1:14">
      <c r="A8" s="17">
        <v>4</v>
      </c>
      <c r="B8" s="18" t="s">
        <v>17</v>
      </c>
      <c r="C8" s="18" t="s">
        <v>18</v>
      </c>
      <c r="D8" s="18"/>
      <c r="E8" s="19" t="s">
        <v>29</v>
      </c>
      <c r="F8" s="19"/>
      <c r="G8" s="18" t="s">
        <v>30</v>
      </c>
      <c r="H8" s="18" t="s">
        <v>31</v>
      </c>
      <c r="I8" s="18" t="s">
        <v>32</v>
      </c>
      <c r="J8" s="19" t="s">
        <v>24</v>
      </c>
      <c r="K8" s="42" t="s">
        <v>25</v>
      </c>
      <c r="L8" s="43">
        <v>5</v>
      </c>
      <c r="M8" s="44">
        <f t="shared" si="2"/>
        <v>2500</v>
      </c>
      <c r="N8" s="18"/>
    </row>
    <row r="9" s="6" customFormat="1" ht="48" spans="1:14">
      <c r="A9" s="17">
        <v>5</v>
      </c>
      <c r="B9" s="18" t="s">
        <v>33</v>
      </c>
      <c r="C9" s="18" t="s">
        <v>34</v>
      </c>
      <c r="D9" s="18" t="s">
        <v>35</v>
      </c>
      <c r="E9" s="19" t="s">
        <v>36</v>
      </c>
      <c r="F9" s="19" t="s">
        <v>37</v>
      </c>
      <c r="G9" s="18" t="s">
        <v>38</v>
      </c>
      <c r="H9" s="18" t="s">
        <v>39</v>
      </c>
      <c r="I9" s="18" t="s">
        <v>27</v>
      </c>
      <c r="J9" s="19" t="s">
        <v>24</v>
      </c>
      <c r="K9" s="45" t="s">
        <v>40</v>
      </c>
      <c r="L9" s="43">
        <v>15000</v>
      </c>
      <c r="M9" s="44">
        <f t="shared" ref="M9:M16" si="3">I9*L9</f>
        <v>30000</v>
      </c>
      <c r="N9" s="18" t="s">
        <v>41</v>
      </c>
    </row>
    <row r="10" s="6" customFormat="1" ht="48" spans="1:14">
      <c r="A10" s="17">
        <v>6</v>
      </c>
      <c r="B10" s="18" t="s">
        <v>33</v>
      </c>
      <c r="C10" s="18" t="s">
        <v>34</v>
      </c>
      <c r="D10" s="18"/>
      <c r="E10" s="19" t="s">
        <v>42</v>
      </c>
      <c r="F10" s="19"/>
      <c r="G10" s="18" t="s">
        <v>43</v>
      </c>
      <c r="H10" s="18" t="s">
        <v>44</v>
      </c>
      <c r="I10" s="18" t="s">
        <v>23</v>
      </c>
      <c r="J10" s="19" t="s">
        <v>24</v>
      </c>
      <c r="K10" s="45" t="s">
        <v>40</v>
      </c>
      <c r="L10" s="43">
        <v>50</v>
      </c>
      <c r="M10" s="44">
        <f t="shared" si="3"/>
        <v>250</v>
      </c>
      <c r="N10" s="18" t="s">
        <v>45</v>
      </c>
    </row>
    <row r="11" s="6" customFormat="1" ht="48" spans="1:14">
      <c r="A11" s="17">
        <v>7</v>
      </c>
      <c r="B11" s="18" t="s">
        <v>33</v>
      </c>
      <c r="C11" s="18" t="s">
        <v>34</v>
      </c>
      <c r="D11" s="18"/>
      <c r="E11" s="19" t="s">
        <v>42</v>
      </c>
      <c r="F11" s="19"/>
      <c r="G11" s="18" t="s">
        <v>46</v>
      </c>
      <c r="H11" s="18" t="s">
        <v>44</v>
      </c>
      <c r="I11" s="18" t="s">
        <v>23</v>
      </c>
      <c r="J11" s="19" t="s">
        <v>24</v>
      </c>
      <c r="K11" s="45" t="s">
        <v>40</v>
      </c>
      <c r="L11" s="43">
        <v>50</v>
      </c>
      <c r="M11" s="44">
        <f t="shared" si="3"/>
        <v>250</v>
      </c>
      <c r="N11" s="18" t="s">
        <v>45</v>
      </c>
    </row>
    <row r="12" s="6" customFormat="1" ht="48" spans="1:14">
      <c r="A12" s="17">
        <v>8</v>
      </c>
      <c r="B12" s="18" t="s">
        <v>33</v>
      </c>
      <c r="C12" s="18" t="s">
        <v>34</v>
      </c>
      <c r="D12" s="18"/>
      <c r="E12" s="19" t="s">
        <v>42</v>
      </c>
      <c r="F12" s="19"/>
      <c r="G12" s="18" t="s">
        <v>47</v>
      </c>
      <c r="H12" s="18" t="s">
        <v>44</v>
      </c>
      <c r="I12" s="18" t="s">
        <v>23</v>
      </c>
      <c r="J12" s="19" t="s">
        <v>24</v>
      </c>
      <c r="K12" s="45" t="s">
        <v>40</v>
      </c>
      <c r="L12" s="43">
        <v>50</v>
      </c>
      <c r="M12" s="44">
        <f t="shared" si="3"/>
        <v>250</v>
      </c>
      <c r="N12" s="18" t="s">
        <v>45</v>
      </c>
    </row>
    <row r="13" s="6" customFormat="1" ht="48" spans="1:14">
      <c r="A13" s="17">
        <v>9</v>
      </c>
      <c r="B13" s="18" t="s">
        <v>33</v>
      </c>
      <c r="C13" s="18" t="s">
        <v>34</v>
      </c>
      <c r="D13" s="18"/>
      <c r="E13" s="19" t="s">
        <v>48</v>
      </c>
      <c r="F13" s="19"/>
      <c r="G13" s="18" t="s">
        <v>49</v>
      </c>
      <c r="H13" s="18" t="s">
        <v>44</v>
      </c>
      <c r="I13" s="18" t="s">
        <v>27</v>
      </c>
      <c r="J13" s="19" t="s">
        <v>24</v>
      </c>
      <c r="K13" s="45" t="s">
        <v>40</v>
      </c>
      <c r="L13" s="43">
        <v>50</v>
      </c>
      <c r="M13" s="44">
        <f t="shared" si="3"/>
        <v>100</v>
      </c>
      <c r="N13" s="18" t="s">
        <v>45</v>
      </c>
    </row>
    <row r="14" s="6" customFormat="1" ht="48" spans="1:14">
      <c r="A14" s="17">
        <v>10</v>
      </c>
      <c r="B14" s="18" t="s">
        <v>33</v>
      </c>
      <c r="C14" s="18" t="s">
        <v>34</v>
      </c>
      <c r="D14" s="18"/>
      <c r="E14" s="19" t="s">
        <v>42</v>
      </c>
      <c r="F14" s="19"/>
      <c r="G14" s="18" t="s">
        <v>50</v>
      </c>
      <c r="H14" s="18" t="s">
        <v>44</v>
      </c>
      <c r="I14" s="18" t="s">
        <v>27</v>
      </c>
      <c r="J14" s="19" t="s">
        <v>24</v>
      </c>
      <c r="K14" s="45" t="s">
        <v>40</v>
      </c>
      <c r="L14" s="43">
        <v>50</v>
      </c>
      <c r="M14" s="44">
        <f t="shared" si="3"/>
        <v>100</v>
      </c>
      <c r="N14" s="18" t="s">
        <v>45</v>
      </c>
    </row>
    <row r="15" s="6" customFormat="1" ht="48" spans="1:14">
      <c r="A15" s="17">
        <v>11</v>
      </c>
      <c r="B15" s="18" t="s">
        <v>33</v>
      </c>
      <c r="C15" s="18" t="s">
        <v>34</v>
      </c>
      <c r="D15" s="18"/>
      <c r="E15" s="19" t="s">
        <v>42</v>
      </c>
      <c r="F15" s="19"/>
      <c r="G15" s="18" t="s">
        <v>51</v>
      </c>
      <c r="H15" s="18" t="s">
        <v>44</v>
      </c>
      <c r="I15" s="18" t="s">
        <v>27</v>
      </c>
      <c r="J15" s="19" t="s">
        <v>24</v>
      </c>
      <c r="K15" s="45" t="s">
        <v>40</v>
      </c>
      <c r="L15" s="43">
        <v>50</v>
      </c>
      <c r="M15" s="44">
        <f t="shared" si="3"/>
        <v>100</v>
      </c>
      <c r="N15" s="18" t="s">
        <v>45</v>
      </c>
    </row>
    <row r="16" s="6" customFormat="1" ht="48" spans="1:14">
      <c r="A16" s="17">
        <v>12</v>
      </c>
      <c r="B16" s="18" t="s">
        <v>33</v>
      </c>
      <c r="C16" s="18" t="s">
        <v>34</v>
      </c>
      <c r="D16" s="18"/>
      <c r="E16" s="19" t="s">
        <v>42</v>
      </c>
      <c r="F16" s="19"/>
      <c r="G16" s="18" t="s">
        <v>52</v>
      </c>
      <c r="H16" s="18" t="s">
        <v>44</v>
      </c>
      <c r="I16" s="18" t="s">
        <v>27</v>
      </c>
      <c r="J16" s="19" t="s">
        <v>24</v>
      </c>
      <c r="K16" s="45" t="s">
        <v>40</v>
      </c>
      <c r="L16" s="43">
        <v>50</v>
      </c>
      <c r="M16" s="44">
        <f t="shared" si="3"/>
        <v>100</v>
      </c>
      <c r="N16" s="18" t="s">
        <v>45</v>
      </c>
    </row>
    <row r="17" s="5" customFormat="1" ht="12" spans="1:14">
      <c r="A17" s="17"/>
      <c r="B17" s="18"/>
      <c r="C17" s="18"/>
      <c r="D17" s="20"/>
      <c r="E17" s="18"/>
      <c r="F17" s="21"/>
      <c r="G17" s="22"/>
      <c r="H17" s="23"/>
      <c r="I17" s="23"/>
      <c r="J17" s="46"/>
      <c r="K17" s="18"/>
      <c r="L17" s="23"/>
      <c r="M17" s="47"/>
      <c r="N17" s="48"/>
    </row>
    <row r="18" s="5" customFormat="1" ht="12" spans="1:14">
      <c r="A18" s="17"/>
      <c r="B18" s="18"/>
      <c r="C18" s="18"/>
      <c r="D18" s="20"/>
      <c r="E18" s="18"/>
      <c r="F18" s="21"/>
      <c r="G18" s="22"/>
      <c r="H18" s="23"/>
      <c r="I18" s="23"/>
      <c r="J18" s="46"/>
      <c r="K18" s="18"/>
      <c r="L18" s="23"/>
      <c r="M18" s="47"/>
      <c r="N18" s="48"/>
    </row>
    <row r="19" s="5" customFormat="1" ht="16.5" spans="1:14">
      <c r="A19" s="24"/>
      <c r="B19" s="25"/>
      <c r="C19" s="25"/>
      <c r="D19" s="26"/>
      <c r="E19" s="25"/>
      <c r="F19" s="27"/>
      <c r="G19" s="28"/>
      <c r="H19" s="29"/>
      <c r="I19" s="29"/>
      <c r="J19" s="49"/>
      <c r="K19" s="25"/>
      <c r="L19" s="23" t="s">
        <v>53</v>
      </c>
      <c r="M19" s="50">
        <f>SUM(M5:M18)</f>
        <v>36150</v>
      </c>
      <c r="N19" s="51"/>
    </row>
    <row r="20" s="7" customFormat="1" ht="15" spans="2:14">
      <c r="B20" s="30" t="s">
        <v>54</v>
      </c>
      <c r="D20" s="31" t="s">
        <v>55</v>
      </c>
      <c r="G20" s="32" t="s">
        <v>56</v>
      </c>
      <c r="I20" s="31" t="s">
        <v>57</v>
      </c>
      <c r="L20" s="52"/>
      <c r="M20" s="52"/>
      <c r="N20" s="53"/>
    </row>
    <row r="21" s="7" customFormat="1" ht="15" spans="7:14">
      <c r="G21" s="32" t="s">
        <v>58</v>
      </c>
      <c r="H21" s="31"/>
      <c r="L21" s="52"/>
      <c r="M21" s="52"/>
      <c r="N21" s="53"/>
    </row>
  </sheetData>
  <autoFilter ref="A4:T17">
    <extLst/>
  </autoFilter>
  <mergeCells count="16">
    <mergeCell ref="A1:J1"/>
    <mergeCell ref="K1:M1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gaof</cp:lastModifiedBy>
  <dcterms:created xsi:type="dcterms:W3CDTF">2006-09-16T00:00:00Z</dcterms:created>
  <dcterms:modified xsi:type="dcterms:W3CDTF">2022-11-30T03:14:59Z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93DBF33E397F4840BD1600638F0B4C1C</vt:lpwstr>
  </property>
  <property fmtid="{D5CDD505-2E9C-101B-9397-08002B2CF9AE}" pid="3" name="KSOProductBuildVer">
    <vt:lpwstr>2052-11.1.0.12763</vt:lpwstr>
  </property>
</Properties>
</file>